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bae4495c3472d4a0/Desktop/Intechrum/04 Marketing/Website/Website Pricing Lists/"/>
    </mc:Choice>
  </mc:AlternateContent>
  <xr:revisionPtr revIDLastSave="475" documentId="8_{A8D75CDC-AFA5-4C00-82F0-559E6900E029}" xr6:coauthVersionLast="47" xr6:coauthVersionMax="47" xr10:uidLastSave="{084C5DF1-C76C-4143-93EE-5525961D3121}"/>
  <bookViews>
    <workbookView xWindow="-25710" yWindow="-110" windowWidth="25820" windowHeight="15500" xr2:uid="{00000000-000D-0000-FFFF-FFFF00000000}"/>
  </bookViews>
  <sheets>
    <sheet name="SaaS" sheetId="6" r:id="rId1"/>
    <sheet name="Implementation" sheetId="1" r:id="rId2"/>
    <sheet name="Training"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6" l="1"/>
  <c r="G18" i="5"/>
  <c r="E27" i="6"/>
  <c r="G6" i="1"/>
  <c r="E28" i="6"/>
  <c r="E29" i="6"/>
  <c r="E30" i="6"/>
  <c r="E24" i="6"/>
  <c r="E25" i="6"/>
  <c r="G12" i="1" l="1"/>
  <c r="G10" i="1"/>
  <c r="G7" i="1"/>
  <c r="G9" i="1"/>
  <c r="G8" i="1"/>
  <c r="G11" i="1"/>
  <c r="G16" i="5"/>
  <c r="G14" i="5"/>
  <c r="G13" i="5"/>
  <c r="G12" i="5"/>
  <c r="G11" i="5"/>
  <c r="G9" i="5"/>
  <c r="G7" i="5"/>
  <c r="G6" i="5"/>
  <c r="G4" i="5"/>
  <c r="E4" i="6"/>
  <c r="E5" i="6"/>
  <c r="E6" i="6"/>
  <c r="E7" i="6"/>
  <c r="E8" i="6"/>
  <c r="E9" i="6"/>
  <c r="E11" i="6"/>
  <c r="E12" i="6"/>
  <c r="E13" i="6"/>
  <c r="E14" i="6"/>
  <c r="E15" i="6"/>
  <c r="E16" i="6"/>
  <c r="E17" i="6"/>
  <c r="E18" i="6"/>
  <c r="E19" i="6"/>
  <c r="E20" i="6"/>
  <c r="E21" i="6"/>
  <c r="E22" i="6"/>
  <c r="E23" i="6"/>
  <c r="C17" i="6"/>
  <c r="C10" i="6"/>
  <c r="E10" i="6" s="1"/>
  <c r="C3" i="6"/>
  <c r="E3" i="6" s="1"/>
</calcChain>
</file>

<file path=xl/sharedStrings.xml><?xml version="1.0" encoding="utf-8"?>
<sst xmlns="http://schemas.openxmlformats.org/spreadsheetml/2006/main" count="239" uniqueCount="157">
  <si>
    <t>Job Title</t>
  </si>
  <si>
    <t>Job Description</t>
  </si>
  <si>
    <t>Minimum Education / Certification Level</t>
  </si>
  <si>
    <t>Minimum Years of Experience</t>
  </si>
  <si>
    <t>Project Manager</t>
  </si>
  <si>
    <t>SKU #</t>
  </si>
  <si>
    <t>Class Title</t>
  </si>
  <si>
    <t>Class Description</t>
  </si>
  <si>
    <t># of Students</t>
  </si>
  <si>
    <t>SLP  Price</t>
  </si>
  <si>
    <t>The following labor categories are limited to implementation services only:</t>
  </si>
  <si>
    <t>Product Description</t>
  </si>
  <si>
    <t>SLP Price</t>
  </si>
  <si>
    <t>MSRP / List Price</t>
  </si>
  <si>
    <t>GSA Price</t>
  </si>
  <si>
    <t>MSRP Hourly Rate</t>
  </si>
  <si>
    <r>
      <t xml:space="preserve">SLP Contract Price/ Hourly Rate
</t>
    </r>
    <r>
      <rPr>
        <sz val="10"/>
        <rFont val="Arial"/>
        <family val="2"/>
      </rPr>
      <t>(Not to Exceed Hourly Rate)</t>
    </r>
  </si>
  <si>
    <t>N/A</t>
  </si>
  <si>
    <t>Implementation Specialist</t>
  </si>
  <si>
    <t>Implementation Team</t>
  </si>
  <si>
    <t>HR-Core-001</t>
  </si>
  <si>
    <t>HR-Core-1000</t>
  </si>
  <si>
    <t>AutoHR Core Additional Positions. Annual Subscription per additional Position if total Positions are between 501 and 1000 total Positions.</t>
  </si>
  <si>
    <t>HR-Core-2500</t>
  </si>
  <si>
    <t>AutoHR Core Additional Positions. Annual Subscription per additional Position if total Positions are between 1001 and 2500 total Positions.</t>
  </si>
  <si>
    <t>HR-Core-5000</t>
  </si>
  <si>
    <t>AutoHR Core Additional Positions. Annual Subscription per additional Position if total Positions are between 2501 and 5000 total Positions.</t>
  </si>
  <si>
    <t>HR-Core-10000</t>
  </si>
  <si>
    <t>AutoHR Core Additional Positions. Annual Subscription per additional Position if total Positions are between 5001 and 10000 total Positions.</t>
  </si>
  <si>
    <t>HR-Core-20000</t>
  </si>
  <si>
    <t>AutoHR Core Additional Positions. Annual Subscription per additional Position if total Positions are between 10000 and 20000 total Positions.</t>
  </si>
  <si>
    <t>HR-Core-20001</t>
  </si>
  <si>
    <t>AutoHR Core Additional Positions. Annual Subscription per additional Position if total Positions are 20001 or more total Positions.</t>
  </si>
  <si>
    <t>TS-Base-001</t>
  </si>
  <si>
    <t>TS-1000</t>
  </si>
  <si>
    <t>Timesheet Module Additional Positions. Annual Subscription per additional Position if total Positions are between 501 and 1000 total Positions.</t>
  </si>
  <si>
    <t>TS-2500</t>
  </si>
  <si>
    <t>Timesheet Module Additional Positions. Annual Subscription per additional Position if total Positions are between 1001 and 2500 total Positions.</t>
  </si>
  <si>
    <t>TS-5000</t>
  </si>
  <si>
    <t>Timesheet Module Additional Positions. Annual Subscription per additional Position if total Positions are between 2501 and 5000 total Positions.</t>
  </si>
  <si>
    <t>TS-10000</t>
  </si>
  <si>
    <t>Timesheet Module Additional Positions. Annual Subscription per additional Position if total Positions are between 5001 and 10000 total Positions.</t>
  </si>
  <si>
    <t>TS-20000</t>
  </si>
  <si>
    <t>Timesheet Module Additional Positions. Annual Subscription per additional Position if total Positions are between 10000 and 20000 total Positions.</t>
  </si>
  <si>
    <t>TS-20001</t>
  </si>
  <si>
    <t>Timesheet Module Additional Positions. Annual Subscription per additional Position if total Positions are 20001 or more total Positions.</t>
  </si>
  <si>
    <t>F700-Base-001</t>
  </si>
  <si>
    <t>F700-100</t>
  </si>
  <si>
    <t>Form 700 Module Additional Filers. Annual Subscription per additional Filer if total Filers are between 51 and 100 total Filers.</t>
  </si>
  <si>
    <t>F700-250</t>
  </si>
  <si>
    <t>Form 700 Module Additional Filers. Annual Subscription per additional Filer if total Filers are between 101 and 250 total Filers.</t>
  </si>
  <si>
    <t>F700-500</t>
  </si>
  <si>
    <t>Form 700 Module Additional Filers. Annual Subscription per additional Filer if total Filers are between 251 and 500 total Filers.</t>
  </si>
  <si>
    <t>F700-1000</t>
  </si>
  <si>
    <t>Form 700 Module Additional Filers. Annual Subscription per additional Filer if total Filers are between 501 and 1000 total Filers.</t>
  </si>
  <si>
    <t>F700-2000</t>
  </si>
  <si>
    <t>Form 700 Module Additional Filers. Annual Subscription per additional Filer if total Filers are between 1001 and 2000 total Filers.</t>
  </si>
  <si>
    <t>F700-2001</t>
  </si>
  <si>
    <t>Form 700 Module Additional Filers. Annual Subscription per additional Filer if total Filers are 2001 or more total Filers.</t>
  </si>
  <si>
    <t>HR-TRN-001</t>
  </si>
  <si>
    <t>HR-TRN-002</t>
  </si>
  <si>
    <t>HR-TRN-101</t>
  </si>
  <si>
    <t>HR-TRN-102</t>
  </si>
  <si>
    <t>HR-TRN-003</t>
  </si>
  <si>
    <t>Unlimited</t>
  </si>
  <si>
    <t>Up to two online instructor led training courses covering all AutoHR Core functions using client specific configurations. Training is designed for HR staff fulfilling various components of the RPA process including C&amp;P Analysts, Position Control Specialists, Personnel Specialists, Exams, and HR management. (Requires active AutoHR Core Subscription)</t>
  </si>
  <si>
    <t>One additional online instructor led training course covering all AutoHR Core functions using client specific configurations. Training is designed for HR staff fulfilling various components of the RPA process including C&amp;P Analysts, Position Control Specialists, Personnel Specialists, Exams, and HR management. (Requires active AutoHR Core Subscription)</t>
  </si>
  <si>
    <t>One online instructor led training course covering all AutoHR Core functions using client specific configurations and providing techniques and materials for delivering training. Training is designed for HR Staff and/or Training Officers that will be providing training to other staff. (Requires active AutoHR Core Subscription)</t>
  </si>
  <si>
    <t>One additional online instructor led training course covering all AutoHR Core functions using client specific configurations and providing techniques and materials for delivering training.  Training is designed for HR Staff and/or Training Officers that will be providing training to other staff. (Requires active AutoHR Core Subscription)</t>
  </si>
  <si>
    <t>One online instructor led training course covering all AutoHR Core functions using client specific configurations. Training is designed for RPA Initiators and RPA approvers outside of HR. (Requires active AutoHR Core Subscription)</t>
  </si>
  <si>
    <t>Free</t>
  </si>
  <si>
    <t>TS-TRN-001</t>
  </si>
  <si>
    <t>TS-TRN-002</t>
  </si>
  <si>
    <t>TS-TRN-101</t>
  </si>
  <si>
    <t>TS-TRN-102</t>
  </si>
  <si>
    <t>TS-TRN-003</t>
  </si>
  <si>
    <t>TS-TRN-004</t>
  </si>
  <si>
    <t>TS-TRN-005</t>
  </si>
  <si>
    <t>Up to two online instructor led training courses covering all Timesheet functions using client specific configurations. Training is designed for HR staff fulfilling various components of the Timesheet process including Payroll specialists, Personnel Specialists, Disability Coordinators, and HR Management.  (Requires active Timesheet Module Subscription)</t>
  </si>
  <si>
    <t>One additional online instructor led training course covering all Timesheet functions using client specific configurations. Training is designed for HR staff fulfilling various components of the Timesheet process including Payroll specialists, Personnel Specialists, Disability Coordinators, and HR Management. (Requires active Timesheet Module Subscription)</t>
  </si>
  <si>
    <t>One online instructor led training course covering all Timesheet functions using client specific configurations and providing techniques and materials for delivering training. Training is designed for HR Staff and/or Training Officers that will be providing training to other staff. (Requires active Timesheet Module Subscription)</t>
  </si>
  <si>
    <t xml:space="preserve">  One additional online instructor led training course covering all Timesheet functions using client specific configurations and providing techniques and materials for delivering training. Training is designed for HR Staff and/or Training Officers that will be providing training to other staff. (Requires active Timesheet Module Subscription)</t>
  </si>
  <si>
    <t>One online instructor led training course covering all Timesheet Module functions using client specific configurations. Training is designed for Timesheet approvers and division level timesheet coordinators outside of HR. (Requires active AutoHR Core Subscription)</t>
  </si>
  <si>
    <t>One online instructor led training course covering all Timesheet Module functions using client specific configurations. Training is designed for any employee that is required to submit timesheets. (Requires active AutoHR Core Subscription)</t>
  </si>
  <si>
    <t>One online instructor led training course covering all Timesheet Module functions using client specific configurations as related to tracking and managing Projects or Special funding source allocations within timesheets. Training is designed for any Staff that is required to manage project level or funding source time tracking. (Requires active AutoHR Core Subscription)</t>
  </si>
  <si>
    <t>F700-TRN-001</t>
  </si>
  <si>
    <t>F700-TRN-002</t>
  </si>
  <si>
    <t>Up to two online instructor led training courses covering all Form 700 functions using client specific configurations. (Requires active Form 700 Module Subscription)</t>
  </si>
  <si>
    <t>One additional online instructor led training course covering all Form 700 functions using client specific configurations. (Requires active Form 700 Module Subscription)</t>
  </si>
  <si>
    <t xml:space="preserve">AutoHR Core HR Staff Training  </t>
  </si>
  <si>
    <t xml:space="preserve">AutoHR Core HR Staff Additional Training  </t>
  </si>
  <si>
    <t xml:space="preserve">AutoHR Core Train the Trainer Training  </t>
  </si>
  <si>
    <t xml:space="preserve">AutoHR Core Train the Trainer Additional Training  </t>
  </si>
  <si>
    <t xml:space="preserve">AutoHR Core User Training  </t>
  </si>
  <si>
    <t xml:space="preserve">Timesheet HR Staff Training  </t>
  </si>
  <si>
    <t xml:space="preserve">Timesheet Module Train the Trainer Training  </t>
  </si>
  <si>
    <t>Timesheet Module Train the Trainer additional Training</t>
  </si>
  <si>
    <t xml:space="preserve">Timesheet Module User Training  </t>
  </si>
  <si>
    <t xml:space="preserve">Timesheet Module Employee Training  </t>
  </si>
  <si>
    <t xml:space="preserve">Timesheet Module Project Manager Training  </t>
  </si>
  <si>
    <t xml:space="preserve">Form 700 Coordinator Staff Training  </t>
  </si>
  <si>
    <t>Implementation Lead</t>
  </si>
  <si>
    <t>Advanced Implementation Team</t>
  </si>
  <si>
    <t>IMP-IT</t>
  </si>
  <si>
    <t>IMP-AIT</t>
  </si>
  <si>
    <t>IMP-IS</t>
  </si>
  <si>
    <t>IMP-IL</t>
  </si>
  <si>
    <t>IMP-PM</t>
  </si>
  <si>
    <t>Implementation Principal</t>
  </si>
  <si>
    <t>IMP-IP</t>
  </si>
  <si>
    <t>IMP-PD</t>
  </si>
  <si>
    <t>Project Director</t>
  </si>
  <si>
    <t>Provides expertise on implementation approaches. Leads the implementation team in configuration and implementation of Intechrum Products in high volume/high complexity environments. All work is remote.</t>
  </si>
  <si>
    <t>IMP-QA</t>
  </si>
  <si>
    <t>Quality Assurance Specialist</t>
  </si>
  <si>
    <t>Ensures all customer configurations meet Intechrum's quality standards, tests all workflows and specialty rule configurations. All work is remote.</t>
  </si>
  <si>
    <t>Provides a blended mix of advanced implementation specialists, implementation leads, implementation principals, quality assurance specialists, project managers, and project directors that specialize in configuration and implementation Intechrum products in high volume/high complexity environments for a flat monthly rate. All work is remote.</t>
  </si>
  <si>
    <t>Provides a blended mix of implementation specialists, implementation leads, quality assurance specialists, project managers, and project directors that specialize in configuration and implementation of intechrum products for a flat monthly rate. All work is remote.</t>
  </si>
  <si>
    <t xml:space="preserve">Oversees project staffing, develops and maintains project implementation plan, ensures that the work effort over the implementation project remains on track, tracks, manages, and escalates project risks and issues as they arise. All work is remote. </t>
  </si>
  <si>
    <t>Provides expertise on implementation approaches. Leads the implementation team in configuration and implementation of Intechrum products. Provides expert level support for escalated defects or development requests.  All work is remote.</t>
  </si>
  <si>
    <t>Monitors overall health and performance of product implementation. Ensures client satisfaction. Manages escalations of all project issues, and reports to project sponsors or steering committees as necessary.   All work is remote.</t>
  </si>
  <si>
    <t>Provides configuration and implementation services of Intechrum products, troubleshoots and corrects defects, develops requested workflows or features. All work is remote.</t>
  </si>
  <si>
    <t>F700S-001</t>
  </si>
  <si>
    <t>Form 700 Stand-alone Application. Annual Subscription includes up to 500 total Filers. Includes FPPC Form 700, and FPPC Electronic Submission.</t>
  </si>
  <si>
    <t>F700S-501</t>
  </si>
  <si>
    <t>Form 700 Stand-alone Application Additional Filers. Annual Subscription per additional Filer if total Filers are 501 or more total Filers.</t>
  </si>
  <si>
    <t>WFS-001</t>
  </si>
  <si>
    <t>Stand-alone Workflow Application Base.  Annual Subscription includes one workflow, hosting, and up to 500 total Users.</t>
  </si>
  <si>
    <t>WFS-002</t>
  </si>
  <si>
    <t>Stand-alone Workflow Application Add-on.  Annual Subscription includes one additional workflow. (Requires active Stand-alone Workflow Application Subscription)</t>
  </si>
  <si>
    <t>WFS-501</t>
  </si>
  <si>
    <t>Stand-alone Workflow Application Additional Users.  Annual Subscription per additional User if total Users are 501 or more total Users.</t>
  </si>
  <si>
    <t>$                27,500
per month</t>
  </si>
  <si>
    <t>$                26,125
per month</t>
  </si>
  <si>
    <t>$                49,500
per month</t>
  </si>
  <si>
    <t>$                47,025
per month</t>
  </si>
  <si>
    <t>IMP-HIT</t>
  </si>
  <si>
    <t>Hourly Implementation Team</t>
  </si>
  <si>
    <t>Provides a blended mix of advanced implementation specialists, implementation leads, implementation principals, quality assurance specialists, project managers, and project directors that specialize in configuration and implementation Intechrum products in high volume/high complexity environments for a blended hourly rate. All work is remote.</t>
  </si>
  <si>
    <t>TR-Base-001</t>
  </si>
  <si>
    <t>TR-501</t>
  </si>
  <si>
    <t>TRAIN Module Additional Positions. Annual Subscription per additional Position if total Positions are 501 or more.</t>
  </si>
  <si>
    <t>TR-TRN-001</t>
  </si>
  <si>
    <t>TR-TRN-002</t>
  </si>
  <si>
    <t xml:space="preserve">TRAIN Core HR Staff Training  </t>
  </si>
  <si>
    <t xml:space="preserve">TRAIN Core HR Staff Additional Training  </t>
  </si>
  <si>
    <t>Up to two online instructor led training courses covering all TRAIN Core functions using client specific configurations. Training is designed for HR staff or Training Officers fulfilling various components of the Training Request process.</t>
  </si>
  <si>
    <t>One additional online instructor led training courses covering all TRAIN Core functions using client specific configurations. Training is designed for HR staff or Training Officers fulfilling various components of the Training Request process.</t>
  </si>
  <si>
    <t>SaaS/Cloud offerings (Rev. 03-14-2025)</t>
  </si>
  <si>
    <t>Implementation  (Rev. 03-14-2025)</t>
  </si>
  <si>
    <t>Training  (Rev. 03-14-2025)</t>
  </si>
  <si>
    <t xml:space="preserve">AutoHR Core.  Annual subscription includes up to 500 total Positions.  AutoHR Core includes: Position Control, Request for Personnel Action, Employee Profile, Telework Tracking, Organizational Management, and Active Directory Management as well as maintenance and support. </t>
  </si>
  <si>
    <t>Timesheet Module. Annual Subscription includes up to 500 total Positions. Includes STD 634 Timesheet, Project/Funding Source Time Tracking, Disability Management, Enhanced Employee Profile, and Leave Tracking as well as maintenance and support. . (Requires active AutoHR Core Subscription)</t>
  </si>
  <si>
    <t>Form 700 Module. Annual Subscription includes up to 50 total Filers. Includes FPPC Form 700, and FPPC Electronic Submissions well as maintenance and support. . (Requires active AutoHR Core Subscription)</t>
  </si>
  <si>
    <t>TRAIN Module. Annual Subscription includes up to 500 total Positions. Includes workflow and routing of Training Requests and automates the processing and generation of State standard DR-1125 and Dr-1126.</t>
  </si>
  <si>
    <t>B.A. or B.S. degree in related field or equivalent work experience</t>
  </si>
  <si>
    <t>PMP Certification, B.A. or B.S. degree in related field or equivalent work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</si>
</sst>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0"/>
      <name val="Arial"/>
      <family val="2"/>
    </font>
    <font>
      <b/>
      <sz val="10"/>
      <name val="Arial"/>
      <family val="2"/>
    </font>
    <font>
      <sz val="10"/>
      <color theme="1"/>
      <name val="Arial"/>
      <family val="2"/>
    </font>
    <font>
      <b/>
      <sz val="12"/>
      <color theme="1"/>
      <name val="Arial"/>
      <family val="2"/>
    </font>
    <font>
      <sz val="11"/>
      <color theme="1"/>
      <name val="Arial"/>
      <family val="2"/>
    </font>
    <font>
      <b/>
      <sz val="14"/>
      <color theme="1"/>
      <name val="Arial"/>
      <family val="2"/>
    </font>
    <font>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44" fontId="7" fillId="0" borderId="0" applyFont="0" applyFill="0" applyBorder="0" applyAlignment="0" applyProtection="0"/>
  </cellStyleXfs>
  <cellXfs count="27">
    <xf numFmtId="0" fontId="0" fillId="0" borderId="0" xfId="0"/>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4" fillId="4" borderId="1" xfId="0" applyFont="1" applyFill="1" applyBorder="1" applyAlignment="1">
      <alignment wrapText="1"/>
    </xf>
    <xf numFmtId="0" fontId="4" fillId="4" borderId="1" xfId="0" applyFont="1" applyFill="1" applyBorder="1"/>
    <xf numFmtId="0" fontId="5" fillId="0" borderId="0" xfId="0" applyFont="1"/>
    <xf numFmtId="0" fontId="6" fillId="0" borderId="0" xfId="0" applyFont="1"/>
    <xf numFmtId="0" fontId="4" fillId="0" borderId="0" xfId="0" applyFont="1"/>
    <xf numFmtId="0" fontId="0" fillId="0" borderId="1" xfId="0" applyBorder="1" applyAlignment="1">
      <alignment vertical="top"/>
    </xf>
    <xf numFmtId="0" fontId="0" fillId="0" borderId="1" xfId="0" applyBorder="1" applyAlignment="1">
      <alignment wrapText="1"/>
    </xf>
    <xf numFmtId="44" fontId="0" fillId="0" borderId="1" xfId="2" applyFont="1" applyFill="1" applyBorder="1"/>
    <xf numFmtId="44" fontId="0" fillId="0" borderId="0" xfId="0" applyNumberFormat="1"/>
    <xf numFmtId="0" fontId="0" fillId="0" borderId="1" xfId="0" applyBorder="1"/>
    <xf numFmtId="44" fontId="0" fillId="0" borderId="1" xfId="0" applyNumberFormat="1" applyBorder="1"/>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0" fillId="0" borderId="1" xfId="0" applyBorder="1" applyAlignment="1">
      <alignment vertical="center" wrapText="1"/>
    </xf>
    <xf numFmtId="44" fontId="0" fillId="0" borderId="1" xfId="2" applyFont="1" applyFill="1" applyBorder="1" applyAlignment="1">
      <alignment horizontal="right" vertical="center" wrapText="1"/>
    </xf>
    <xf numFmtId="44" fontId="0" fillId="0" borderId="0" xfId="0" applyNumberFormat="1" applyAlignment="1">
      <alignment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0" fillId="0" borderId="1" xfId="0" applyBorder="1" applyAlignment="1">
      <alignment vertical="center"/>
    </xf>
    <xf numFmtId="3" fontId="3" fillId="0" borderId="1" xfId="0" applyNumberFormat="1" applyFont="1" applyBorder="1" applyAlignment="1" applyProtection="1">
      <alignment horizontal="right" vertical="center" wrapText="1"/>
      <protection locked="0"/>
    </xf>
    <xf numFmtId="44" fontId="3" fillId="0" borderId="1" xfId="2" applyFont="1" applyFill="1" applyBorder="1" applyAlignment="1" applyProtection="1">
      <alignment horizontal="center" vertical="center" wrapText="1"/>
      <protection locked="0"/>
    </xf>
  </cellXfs>
  <cellStyles count="3">
    <cellStyle name="Currency" xfId="2" builtinId="4"/>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tabSelected="1" topLeftCell="A20" workbookViewId="0">
      <selection activeCell="F26" sqref="F26"/>
    </sheetView>
  </sheetViews>
  <sheetFormatPr defaultRowHeight="14.5" x14ac:dyDescent="0.35"/>
  <cols>
    <col min="1" max="1" width="20" customWidth="1"/>
    <col min="2" max="2" width="44" customWidth="1"/>
    <col min="3" max="3" width="20.81640625" bestFit="1" customWidth="1"/>
    <col min="4" max="4" width="12.26953125" bestFit="1" customWidth="1"/>
    <col min="5" max="5" width="14.54296875" customWidth="1"/>
    <col min="7" max="7" width="12.08984375" bestFit="1" customWidth="1"/>
    <col min="8" max="9" width="11.08984375" bestFit="1" customWidth="1"/>
  </cols>
  <sheetData>
    <row r="1" spans="1:7" ht="15.5" x14ac:dyDescent="0.35">
      <c r="A1" s="9" t="s">
        <v>148</v>
      </c>
    </row>
    <row r="2" spans="1:7" ht="56.25" customHeight="1" x14ac:dyDescent="0.35">
      <c r="A2" s="5" t="s">
        <v>5</v>
      </c>
      <c r="B2" s="6" t="s">
        <v>11</v>
      </c>
      <c r="C2" s="6" t="s">
        <v>13</v>
      </c>
      <c r="D2" s="6" t="s">
        <v>14</v>
      </c>
      <c r="E2" s="6" t="s">
        <v>12</v>
      </c>
    </row>
    <row r="3" spans="1:7" ht="87" x14ac:dyDescent="0.35">
      <c r="A3" s="10" t="s">
        <v>20</v>
      </c>
      <c r="B3" s="11" t="s">
        <v>151</v>
      </c>
      <c r="C3" s="12">
        <f>250*500</f>
        <v>125000</v>
      </c>
      <c r="D3" s="14" t="s">
        <v>17</v>
      </c>
      <c r="E3" s="15">
        <f>C3*0.8</f>
        <v>100000</v>
      </c>
      <c r="G3" s="13"/>
    </row>
    <row r="4" spans="1:7" ht="58" x14ac:dyDescent="0.35">
      <c r="A4" s="10" t="s">
        <v>21</v>
      </c>
      <c r="B4" s="11" t="s">
        <v>22</v>
      </c>
      <c r="C4" s="12">
        <v>200</v>
      </c>
      <c r="D4" s="14" t="s">
        <v>17</v>
      </c>
      <c r="E4" s="15">
        <f t="shared" ref="E4:E25" si="0">C4*0.8</f>
        <v>160</v>
      </c>
    </row>
    <row r="5" spans="1:7" ht="58" x14ac:dyDescent="0.35">
      <c r="A5" s="10" t="s">
        <v>23</v>
      </c>
      <c r="B5" s="11" t="s">
        <v>24</v>
      </c>
      <c r="C5" s="12">
        <v>180</v>
      </c>
      <c r="D5" s="14" t="s">
        <v>17</v>
      </c>
      <c r="E5" s="15">
        <f t="shared" si="0"/>
        <v>144</v>
      </c>
      <c r="G5" s="13"/>
    </row>
    <row r="6" spans="1:7" ht="58" x14ac:dyDescent="0.35">
      <c r="A6" s="10" t="s">
        <v>25</v>
      </c>
      <c r="B6" s="11" t="s">
        <v>26</v>
      </c>
      <c r="C6" s="12">
        <v>160</v>
      </c>
      <c r="D6" s="14" t="s">
        <v>17</v>
      </c>
      <c r="E6" s="15">
        <f t="shared" si="0"/>
        <v>128</v>
      </c>
    </row>
    <row r="7" spans="1:7" ht="58" x14ac:dyDescent="0.35">
      <c r="A7" s="10" t="s">
        <v>27</v>
      </c>
      <c r="B7" s="11" t="s">
        <v>28</v>
      </c>
      <c r="C7" s="12">
        <v>140</v>
      </c>
      <c r="D7" s="14" t="s">
        <v>17</v>
      </c>
      <c r="E7" s="15">
        <f t="shared" si="0"/>
        <v>112</v>
      </c>
    </row>
    <row r="8" spans="1:7" ht="58" x14ac:dyDescent="0.35">
      <c r="A8" s="10" t="s">
        <v>29</v>
      </c>
      <c r="B8" s="11" t="s">
        <v>30</v>
      </c>
      <c r="C8" s="12">
        <v>120</v>
      </c>
      <c r="D8" s="14" t="s">
        <v>17</v>
      </c>
      <c r="E8" s="15">
        <f t="shared" si="0"/>
        <v>96</v>
      </c>
    </row>
    <row r="9" spans="1:7" ht="43.5" x14ac:dyDescent="0.35">
      <c r="A9" s="10" t="s">
        <v>31</v>
      </c>
      <c r="B9" s="11" t="s">
        <v>32</v>
      </c>
      <c r="C9" s="12">
        <v>100</v>
      </c>
      <c r="D9" s="14" t="s">
        <v>17</v>
      </c>
      <c r="E9" s="15">
        <f t="shared" si="0"/>
        <v>80</v>
      </c>
    </row>
    <row r="10" spans="1:7" ht="101.5" x14ac:dyDescent="0.35">
      <c r="A10" s="10" t="s">
        <v>33</v>
      </c>
      <c r="B10" s="11" t="s">
        <v>152</v>
      </c>
      <c r="C10" s="12">
        <f>50*500</f>
        <v>25000</v>
      </c>
      <c r="D10" s="14" t="s">
        <v>17</v>
      </c>
      <c r="E10" s="15">
        <f t="shared" si="0"/>
        <v>20000</v>
      </c>
    </row>
    <row r="11" spans="1:7" ht="58" x14ac:dyDescent="0.35">
      <c r="A11" s="10" t="s">
        <v>34</v>
      </c>
      <c r="B11" s="11" t="s">
        <v>35</v>
      </c>
      <c r="C11" s="12">
        <v>50</v>
      </c>
      <c r="D11" s="14" t="s">
        <v>17</v>
      </c>
      <c r="E11" s="15">
        <f t="shared" si="0"/>
        <v>40</v>
      </c>
    </row>
    <row r="12" spans="1:7" ht="58" x14ac:dyDescent="0.35">
      <c r="A12" s="10" t="s">
        <v>36</v>
      </c>
      <c r="B12" s="11" t="s">
        <v>37</v>
      </c>
      <c r="C12" s="12">
        <v>45</v>
      </c>
      <c r="D12" s="14" t="s">
        <v>17</v>
      </c>
      <c r="E12" s="15">
        <f t="shared" si="0"/>
        <v>36</v>
      </c>
    </row>
    <row r="13" spans="1:7" ht="58" x14ac:dyDescent="0.35">
      <c r="A13" s="10" t="s">
        <v>38</v>
      </c>
      <c r="B13" s="11" t="s">
        <v>39</v>
      </c>
      <c r="C13" s="12">
        <v>40</v>
      </c>
      <c r="D13" s="14" t="s">
        <v>17</v>
      </c>
      <c r="E13" s="15">
        <f t="shared" si="0"/>
        <v>32</v>
      </c>
    </row>
    <row r="14" spans="1:7" ht="58" x14ac:dyDescent="0.35">
      <c r="A14" s="10" t="s">
        <v>40</v>
      </c>
      <c r="B14" s="11" t="s">
        <v>41</v>
      </c>
      <c r="C14" s="12">
        <v>35</v>
      </c>
      <c r="D14" s="14" t="s">
        <v>17</v>
      </c>
      <c r="E14" s="15">
        <f t="shared" si="0"/>
        <v>28</v>
      </c>
    </row>
    <row r="15" spans="1:7" ht="58" x14ac:dyDescent="0.35">
      <c r="A15" s="10" t="s">
        <v>42</v>
      </c>
      <c r="B15" s="11" t="s">
        <v>43</v>
      </c>
      <c r="C15" s="12">
        <v>30</v>
      </c>
      <c r="D15" s="14" t="s">
        <v>17</v>
      </c>
      <c r="E15" s="15">
        <f t="shared" si="0"/>
        <v>24</v>
      </c>
    </row>
    <row r="16" spans="1:7" ht="43.5" x14ac:dyDescent="0.35">
      <c r="A16" s="10" t="s">
        <v>44</v>
      </c>
      <c r="B16" s="11" t="s">
        <v>45</v>
      </c>
      <c r="C16" s="12">
        <v>25</v>
      </c>
      <c r="D16" s="14" t="s">
        <v>17</v>
      </c>
      <c r="E16" s="15">
        <f t="shared" si="0"/>
        <v>20</v>
      </c>
    </row>
    <row r="17" spans="1:9" ht="72.5" x14ac:dyDescent="0.35">
      <c r="A17" s="10" t="s">
        <v>46</v>
      </c>
      <c r="B17" s="11" t="s">
        <v>153</v>
      </c>
      <c r="C17" s="12">
        <f>50*500</f>
        <v>25000</v>
      </c>
      <c r="D17" s="14" t="s">
        <v>17</v>
      </c>
      <c r="E17" s="15">
        <f t="shared" si="0"/>
        <v>20000</v>
      </c>
    </row>
    <row r="18" spans="1:9" ht="43.5" x14ac:dyDescent="0.35">
      <c r="A18" s="10" t="s">
        <v>47</v>
      </c>
      <c r="B18" s="11" t="s">
        <v>48</v>
      </c>
      <c r="C18" s="12">
        <v>40</v>
      </c>
      <c r="D18" s="14" t="s">
        <v>17</v>
      </c>
      <c r="E18" s="15">
        <f t="shared" si="0"/>
        <v>32</v>
      </c>
    </row>
    <row r="19" spans="1:9" ht="43.5" x14ac:dyDescent="0.35">
      <c r="A19" s="10" t="s">
        <v>49</v>
      </c>
      <c r="B19" s="11" t="s">
        <v>50</v>
      </c>
      <c r="C19" s="12">
        <v>35</v>
      </c>
      <c r="D19" s="14" t="s">
        <v>17</v>
      </c>
      <c r="E19" s="15">
        <f t="shared" si="0"/>
        <v>28</v>
      </c>
    </row>
    <row r="20" spans="1:9" ht="43.5" x14ac:dyDescent="0.35">
      <c r="A20" s="10" t="s">
        <v>51</v>
      </c>
      <c r="B20" s="11" t="s">
        <v>52</v>
      </c>
      <c r="C20" s="12">
        <v>30</v>
      </c>
      <c r="D20" s="14" t="s">
        <v>17</v>
      </c>
      <c r="E20" s="15">
        <f t="shared" si="0"/>
        <v>24</v>
      </c>
    </row>
    <row r="21" spans="1:9" ht="43.5" x14ac:dyDescent="0.35">
      <c r="A21" s="10" t="s">
        <v>53</v>
      </c>
      <c r="B21" s="11" t="s">
        <v>54</v>
      </c>
      <c r="C21" s="12">
        <v>25</v>
      </c>
      <c r="D21" s="14" t="s">
        <v>17</v>
      </c>
      <c r="E21" s="15">
        <f t="shared" si="0"/>
        <v>20</v>
      </c>
    </row>
    <row r="22" spans="1:9" ht="43.5" x14ac:dyDescent="0.35">
      <c r="A22" s="10" t="s">
        <v>55</v>
      </c>
      <c r="B22" s="11" t="s">
        <v>56</v>
      </c>
      <c r="C22" s="12">
        <v>20</v>
      </c>
      <c r="D22" s="14" t="s">
        <v>17</v>
      </c>
      <c r="E22" s="15">
        <f t="shared" si="0"/>
        <v>16</v>
      </c>
    </row>
    <row r="23" spans="1:9" ht="43.5" x14ac:dyDescent="0.35">
      <c r="A23" s="10" t="s">
        <v>57</v>
      </c>
      <c r="B23" s="11" t="s">
        <v>58</v>
      </c>
      <c r="C23" s="12">
        <v>15</v>
      </c>
      <c r="D23" s="14" t="s">
        <v>17</v>
      </c>
      <c r="E23" s="15">
        <f t="shared" si="0"/>
        <v>12</v>
      </c>
    </row>
    <row r="24" spans="1:9" ht="58" x14ac:dyDescent="0.35">
      <c r="A24" s="10" t="s">
        <v>122</v>
      </c>
      <c r="B24" s="11" t="s">
        <v>123</v>
      </c>
      <c r="C24" s="12">
        <v>50000</v>
      </c>
      <c r="D24" s="14" t="s">
        <v>17</v>
      </c>
      <c r="E24" s="15">
        <f t="shared" si="0"/>
        <v>40000</v>
      </c>
    </row>
    <row r="25" spans="1:9" ht="43.5" x14ac:dyDescent="0.35">
      <c r="A25" s="10" t="s">
        <v>124</v>
      </c>
      <c r="B25" s="11" t="s">
        <v>125</v>
      </c>
      <c r="C25" s="12">
        <v>30</v>
      </c>
      <c r="D25" s="14" t="s">
        <v>17</v>
      </c>
      <c r="E25" s="15">
        <f t="shared" si="0"/>
        <v>24</v>
      </c>
    </row>
    <row r="26" spans="1:9" ht="72.5" x14ac:dyDescent="0.35">
      <c r="A26" s="10" t="s">
        <v>139</v>
      </c>
      <c r="B26" s="11" t="s">
        <v>154</v>
      </c>
      <c r="C26" s="12">
        <v>75000</v>
      </c>
      <c r="D26" s="14" t="s">
        <v>17</v>
      </c>
      <c r="E26" s="15">
        <f t="shared" ref="E26:E27" si="1">C26*0.8</f>
        <v>60000</v>
      </c>
      <c r="G26" s="13"/>
      <c r="H26" s="13"/>
      <c r="I26" s="13"/>
    </row>
    <row r="27" spans="1:9" ht="43.5" x14ac:dyDescent="0.35">
      <c r="A27" s="10" t="s">
        <v>140</v>
      </c>
      <c r="B27" s="11" t="s">
        <v>141</v>
      </c>
      <c r="C27" s="12">
        <v>50</v>
      </c>
      <c r="D27" s="14" t="s">
        <v>17</v>
      </c>
      <c r="E27" s="15">
        <f t="shared" si="1"/>
        <v>40</v>
      </c>
      <c r="H27" s="13"/>
      <c r="I27" s="13"/>
    </row>
    <row r="28" spans="1:9" ht="43.5" x14ac:dyDescent="0.35">
      <c r="A28" s="10" t="s">
        <v>126</v>
      </c>
      <c r="B28" s="11" t="s">
        <v>127</v>
      </c>
      <c r="C28" s="12">
        <v>100000</v>
      </c>
      <c r="D28" s="14" t="s">
        <v>17</v>
      </c>
      <c r="E28" s="15">
        <f t="shared" ref="E28:E30" si="2">C28*0.8</f>
        <v>80000</v>
      </c>
    </row>
    <row r="29" spans="1:9" ht="58" x14ac:dyDescent="0.35">
      <c r="A29" s="10" t="s">
        <v>128</v>
      </c>
      <c r="B29" s="11" t="s">
        <v>129</v>
      </c>
      <c r="C29" s="12">
        <v>25000</v>
      </c>
      <c r="D29" s="14" t="s">
        <v>17</v>
      </c>
      <c r="E29" s="15">
        <f t="shared" si="2"/>
        <v>20000</v>
      </c>
    </row>
    <row r="30" spans="1:9" ht="43.5" x14ac:dyDescent="0.35">
      <c r="A30" s="10" t="s">
        <v>130</v>
      </c>
      <c r="B30" s="11" t="s">
        <v>131</v>
      </c>
      <c r="C30" s="12">
        <v>50</v>
      </c>
      <c r="D30" s="14" t="s">
        <v>17</v>
      </c>
      <c r="E30" s="15">
        <f t="shared" si="2"/>
        <v>40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A3" sqref="A3"/>
    </sheetView>
  </sheetViews>
  <sheetFormatPr defaultColWidth="20.1796875" defaultRowHeight="14.5" x14ac:dyDescent="0.35"/>
  <cols>
    <col min="2" max="2" width="37.453125" customWidth="1"/>
    <col min="3" max="3" width="52.54296875" customWidth="1"/>
    <col min="4" max="4" width="31.26953125" customWidth="1"/>
    <col min="5" max="6" width="16.7265625" customWidth="1"/>
  </cols>
  <sheetData>
    <row r="1" spans="1:7" ht="15.5" x14ac:dyDescent="0.35">
      <c r="A1" s="9" t="s">
        <v>149</v>
      </c>
      <c r="B1" s="7"/>
      <c r="C1" s="7"/>
      <c r="D1" s="7"/>
      <c r="E1" s="7"/>
      <c r="F1" s="7"/>
      <c r="G1" s="7"/>
    </row>
    <row r="2" spans="1:7" ht="18" x14ac:dyDescent="0.4">
      <c r="A2" s="8" t="s">
        <v>10</v>
      </c>
      <c r="B2" s="7"/>
      <c r="C2" s="7"/>
      <c r="D2" s="7"/>
      <c r="E2" s="7"/>
      <c r="F2" s="7"/>
      <c r="G2" s="7"/>
    </row>
    <row r="3" spans="1:7" ht="51" x14ac:dyDescent="0.35">
      <c r="A3" s="1" t="s">
        <v>5</v>
      </c>
      <c r="B3" s="1" t="s">
        <v>0</v>
      </c>
      <c r="C3" s="1" t="s">
        <v>1</v>
      </c>
      <c r="D3" s="1" t="s">
        <v>2</v>
      </c>
      <c r="E3" s="1" t="s">
        <v>3</v>
      </c>
      <c r="F3" s="1" t="s">
        <v>15</v>
      </c>
      <c r="G3" s="2" t="s">
        <v>16</v>
      </c>
    </row>
    <row r="4" spans="1:7" ht="62.5" x14ac:dyDescent="0.35">
      <c r="A4" s="24" t="s">
        <v>103</v>
      </c>
      <c r="B4" s="23" t="s">
        <v>19</v>
      </c>
      <c r="C4" s="23" t="s">
        <v>117</v>
      </c>
      <c r="D4" s="23" t="s">
        <v>155</v>
      </c>
      <c r="E4" s="22">
        <v>3</v>
      </c>
      <c r="F4" s="25" t="s">
        <v>132</v>
      </c>
      <c r="G4" s="25" t="s">
        <v>133</v>
      </c>
    </row>
    <row r="5" spans="1:7" ht="75" x14ac:dyDescent="0.35">
      <c r="A5" s="24" t="s">
        <v>104</v>
      </c>
      <c r="B5" s="23" t="s">
        <v>102</v>
      </c>
      <c r="C5" s="23" t="s">
        <v>116</v>
      </c>
      <c r="D5" s="23" t="s">
        <v>155</v>
      </c>
      <c r="E5" s="22">
        <v>5</v>
      </c>
      <c r="F5" s="25" t="s">
        <v>134</v>
      </c>
      <c r="G5" s="25" t="s">
        <v>135</v>
      </c>
    </row>
    <row r="6" spans="1:7" ht="75" x14ac:dyDescent="0.35">
      <c r="A6" s="24" t="s">
        <v>136</v>
      </c>
      <c r="B6" s="23" t="s">
        <v>137</v>
      </c>
      <c r="C6" s="23" t="s">
        <v>138</v>
      </c>
      <c r="D6" s="23" t="s">
        <v>155</v>
      </c>
      <c r="E6" s="22">
        <v>5</v>
      </c>
      <c r="F6" s="26">
        <v>258</v>
      </c>
      <c r="G6" s="26">
        <f t="shared" ref="G6:G12" si="0">F6*0.95</f>
        <v>245.1</v>
      </c>
    </row>
    <row r="7" spans="1:7" ht="37.5" x14ac:dyDescent="0.35">
      <c r="A7" s="24" t="s">
        <v>105</v>
      </c>
      <c r="B7" s="23" t="s">
        <v>18</v>
      </c>
      <c r="C7" s="23" t="s">
        <v>121</v>
      </c>
      <c r="D7" s="23" t="s">
        <v>155</v>
      </c>
      <c r="E7" s="22">
        <v>3</v>
      </c>
      <c r="F7" s="26">
        <v>220</v>
      </c>
      <c r="G7" s="26">
        <f t="shared" si="0"/>
        <v>209</v>
      </c>
    </row>
    <row r="8" spans="1:7" ht="50" x14ac:dyDescent="0.35">
      <c r="A8" s="24" t="s">
        <v>106</v>
      </c>
      <c r="B8" s="23" t="s">
        <v>101</v>
      </c>
      <c r="C8" s="23" t="s">
        <v>119</v>
      </c>
      <c r="D8" s="23" t="s">
        <v>155</v>
      </c>
      <c r="E8" s="22">
        <v>5</v>
      </c>
      <c r="F8" s="26">
        <v>275</v>
      </c>
      <c r="G8" s="26">
        <f t="shared" si="0"/>
        <v>261.25</v>
      </c>
    </row>
    <row r="9" spans="1:7" ht="50" x14ac:dyDescent="0.35">
      <c r="A9" s="24" t="s">
        <v>109</v>
      </c>
      <c r="B9" s="23" t="s">
        <v>108</v>
      </c>
      <c r="C9" s="23" t="s">
        <v>112</v>
      </c>
      <c r="D9" s="23" t="s">
        <v>155</v>
      </c>
      <c r="E9" s="22">
        <v>7</v>
      </c>
      <c r="F9" s="26">
        <v>330</v>
      </c>
      <c r="G9" s="26">
        <f t="shared" si="0"/>
        <v>313.5</v>
      </c>
    </row>
    <row r="10" spans="1:7" ht="62.5" x14ac:dyDescent="0.35">
      <c r="A10" s="24" t="s">
        <v>107</v>
      </c>
      <c r="B10" s="23" t="s">
        <v>4</v>
      </c>
      <c r="C10" s="23" t="s">
        <v>118</v>
      </c>
      <c r="D10" s="23" t="s">
        <v>156</v>
      </c>
      <c r="E10" s="22">
        <v>3</v>
      </c>
      <c r="F10" s="26">
        <v>275</v>
      </c>
      <c r="G10" s="26">
        <f t="shared" si="0"/>
        <v>261.25</v>
      </c>
    </row>
    <row r="11" spans="1:7" ht="62.5" x14ac:dyDescent="0.35">
      <c r="A11" s="24" t="s">
        <v>110</v>
      </c>
      <c r="B11" s="23" t="s">
        <v>111</v>
      </c>
      <c r="C11" s="23" t="s">
        <v>120</v>
      </c>
      <c r="D11" s="23" t="s">
        <v>156</v>
      </c>
      <c r="E11" s="22">
        <v>5</v>
      </c>
      <c r="F11" s="26">
        <v>308</v>
      </c>
      <c r="G11" s="26">
        <f t="shared" si="0"/>
        <v>292.59999999999997</v>
      </c>
    </row>
    <row r="12" spans="1:7" ht="37.5" x14ac:dyDescent="0.35">
      <c r="A12" s="24" t="s">
        <v>113</v>
      </c>
      <c r="B12" s="23" t="s">
        <v>114</v>
      </c>
      <c r="C12" s="23" t="s">
        <v>115</v>
      </c>
      <c r="D12" s="23" t="s">
        <v>156</v>
      </c>
      <c r="E12" s="22">
        <v>3</v>
      </c>
      <c r="F12" s="26">
        <v>220</v>
      </c>
      <c r="G12" s="26">
        <f t="shared" si="0"/>
        <v>209</v>
      </c>
    </row>
    <row r="13" spans="1:7" x14ac:dyDescent="0.35">
      <c r="G13" s="13"/>
    </row>
    <row r="14" spans="1:7" x14ac:dyDescent="0.35">
      <c r="G14" s="13"/>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workbookViewId="0"/>
  </sheetViews>
  <sheetFormatPr defaultColWidth="20.1796875" defaultRowHeight="14.5" x14ac:dyDescent="0.35"/>
  <cols>
    <col min="1" max="1" width="20.1796875" style="18"/>
    <col min="2" max="2" width="34.1796875" style="18" customWidth="1"/>
    <col min="3" max="3" width="47.26953125" style="18" customWidth="1"/>
    <col min="4" max="4" width="15.26953125" style="18" customWidth="1"/>
    <col min="5" max="6" width="16.7265625" style="18" customWidth="1"/>
    <col min="7" max="16384" width="20.1796875" style="18"/>
  </cols>
  <sheetData>
    <row r="1" spans="1:8" ht="15.5" x14ac:dyDescent="0.35">
      <c r="A1" s="16" t="s">
        <v>150</v>
      </c>
      <c r="B1" s="17"/>
      <c r="C1" s="17"/>
      <c r="D1" s="17"/>
      <c r="E1" s="17"/>
      <c r="F1" s="17"/>
      <c r="G1" s="17"/>
    </row>
    <row r="2" spans="1:8" ht="25" customHeight="1" x14ac:dyDescent="0.35">
      <c r="A2" s="1" t="s">
        <v>5</v>
      </c>
      <c r="B2" s="1" t="s">
        <v>6</v>
      </c>
      <c r="C2" s="1" t="s">
        <v>7</v>
      </c>
      <c r="D2" s="1" t="s">
        <v>8</v>
      </c>
      <c r="E2" s="1" t="s">
        <v>13</v>
      </c>
      <c r="F2" s="1" t="s">
        <v>14</v>
      </c>
      <c r="G2" s="2" t="s">
        <v>9</v>
      </c>
    </row>
    <row r="3" spans="1:8" ht="101.5" x14ac:dyDescent="0.35">
      <c r="A3" s="19" t="s">
        <v>59</v>
      </c>
      <c r="B3" s="4" t="s">
        <v>89</v>
      </c>
      <c r="C3" s="19" t="s">
        <v>65</v>
      </c>
      <c r="D3" s="4" t="s">
        <v>64</v>
      </c>
      <c r="E3" s="20" t="s">
        <v>70</v>
      </c>
      <c r="F3" s="3" t="s">
        <v>17</v>
      </c>
      <c r="G3" s="20" t="s">
        <v>70</v>
      </c>
    </row>
    <row r="4" spans="1:8" ht="101.5" x14ac:dyDescent="0.35">
      <c r="A4" s="19" t="s">
        <v>60</v>
      </c>
      <c r="B4" s="4" t="s">
        <v>90</v>
      </c>
      <c r="C4" s="19" t="s">
        <v>66</v>
      </c>
      <c r="D4" s="4" t="s">
        <v>64</v>
      </c>
      <c r="E4" s="20">
        <v>2100</v>
      </c>
      <c r="F4" s="22" t="s">
        <v>17</v>
      </c>
      <c r="G4" s="20">
        <f>E4*0.95</f>
        <v>1995</v>
      </c>
      <c r="H4" s="21"/>
    </row>
    <row r="5" spans="1:8" ht="101.5" x14ac:dyDescent="0.35">
      <c r="A5" s="19" t="s">
        <v>61</v>
      </c>
      <c r="B5" s="4" t="s">
        <v>91</v>
      </c>
      <c r="C5" s="19" t="s">
        <v>67</v>
      </c>
      <c r="D5" s="4" t="s">
        <v>64</v>
      </c>
      <c r="E5" s="20" t="s">
        <v>70</v>
      </c>
      <c r="F5" s="22" t="s">
        <v>17</v>
      </c>
      <c r="G5" s="20" t="s">
        <v>70</v>
      </c>
    </row>
    <row r="6" spans="1:8" ht="101.5" x14ac:dyDescent="0.35">
      <c r="A6" s="19" t="s">
        <v>62</v>
      </c>
      <c r="B6" s="4" t="s">
        <v>92</v>
      </c>
      <c r="C6" s="19" t="s">
        <v>68</v>
      </c>
      <c r="D6" s="4" t="s">
        <v>64</v>
      </c>
      <c r="E6" s="20">
        <v>4200</v>
      </c>
      <c r="F6" s="22" t="s">
        <v>17</v>
      </c>
      <c r="G6" s="20">
        <f>E6*0.95</f>
        <v>3990</v>
      </c>
    </row>
    <row r="7" spans="1:8" ht="72.5" x14ac:dyDescent="0.35">
      <c r="A7" s="19" t="s">
        <v>63</v>
      </c>
      <c r="B7" s="4" t="s">
        <v>93</v>
      </c>
      <c r="C7" s="19" t="s">
        <v>69</v>
      </c>
      <c r="D7" s="4" t="s">
        <v>64</v>
      </c>
      <c r="E7" s="20">
        <v>2100</v>
      </c>
      <c r="F7" s="22" t="s">
        <v>17</v>
      </c>
      <c r="G7" s="20">
        <f>E7*0.95</f>
        <v>1995</v>
      </c>
    </row>
    <row r="8" spans="1:8" ht="101.5" x14ac:dyDescent="0.35">
      <c r="A8" s="19" t="s">
        <v>71</v>
      </c>
      <c r="B8" s="4" t="s">
        <v>94</v>
      </c>
      <c r="C8" s="19" t="s">
        <v>78</v>
      </c>
      <c r="D8" s="4" t="s">
        <v>64</v>
      </c>
      <c r="E8" s="20" t="s">
        <v>70</v>
      </c>
      <c r="F8" s="22" t="s">
        <v>17</v>
      </c>
      <c r="G8" s="19" t="s">
        <v>70</v>
      </c>
    </row>
    <row r="9" spans="1:8" ht="101.5" x14ac:dyDescent="0.35">
      <c r="A9" s="19" t="s">
        <v>72</v>
      </c>
      <c r="B9" s="19" t="s">
        <v>94</v>
      </c>
      <c r="C9" s="19" t="s">
        <v>79</v>
      </c>
      <c r="D9" s="4" t="s">
        <v>64</v>
      </c>
      <c r="E9" s="20">
        <v>2100</v>
      </c>
      <c r="F9" s="22" t="s">
        <v>17</v>
      </c>
      <c r="G9" s="20">
        <f>E9*0.95</f>
        <v>1995</v>
      </c>
    </row>
    <row r="10" spans="1:8" ht="87" x14ac:dyDescent="0.35">
      <c r="A10" s="19" t="s">
        <v>73</v>
      </c>
      <c r="B10" s="19" t="s">
        <v>95</v>
      </c>
      <c r="C10" s="19" t="s">
        <v>80</v>
      </c>
      <c r="D10" s="4" t="s">
        <v>64</v>
      </c>
      <c r="E10" s="20" t="s">
        <v>70</v>
      </c>
      <c r="F10" s="22" t="s">
        <v>17</v>
      </c>
      <c r="G10" s="19" t="s">
        <v>70</v>
      </c>
    </row>
    <row r="11" spans="1:8" ht="101.5" x14ac:dyDescent="0.35">
      <c r="A11" s="19" t="s">
        <v>74</v>
      </c>
      <c r="B11" s="19" t="s">
        <v>96</v>
      </c>
      <c r="C11" s="19" t="s">
        <v>81</v>
      </c>
      <c r="D11" s="4" t="s">
        <v>64</v>
      </c>
      <c r="E11" s="20">
        <v>4200</v>
      </c>
      <c r="F11" s="22" t="s">
        <v>17</v>
      </c>
      <c r="G11" s="20">
        <f>E11*0.95</f>
        <v>3990</v>
      </c>
    </row>
    <row r="12" spans="1:8" ht="87" x14ac:dyDescent="0.35">
      <c r="A12" s="19" t="s">
        <v>75</v>
      </c>
      <c r="B12" s="19" t="s">
        <v>97</v>
      </c>
      <c r="C12" s="19" t="s">
        <v>82</v>
      </c>
      <c r="D12" s="4" t="s">
        <v>64</v>
      </c>
      <c r="E12" s="20">
        <v>2100</v>
      </c>
      <c r="F12" s="22" t="s">
        <v>17</v>
      </c>
      <c r="G12" s="20">
        <f>E12*0.95</f>
        <v>1995</v>
      </c>
    </row>
    <row r="13" spans="1:8" ht="72.5" x14ac:dyDescent="0.35">
      <c r="A13" s="19" t="s">
        <v>76</v>
      </c>
      <c r="B13" s="19" t="s">
        <v>98</v>
      </c>
      <c r="C13" s="19" t="s">
        <v>83</v>
      </c>
      <c r="D13" s="4" t="s">
        <v>64</v>
      </c>
      <c r="E13" s="20">
        <v>1050</v>
      </c>
      <c r="F13" s="22" t="s">
        <v>17</v>
      </c>
      <c r="G13" s="20">
        <f>E13*0.95</f>
        <v>997.5</v>
      </c>
    </row>
    <row r="14" spans="1:8" ht="116" x14ac:dyDescent="0.35">
      <c r="A14" s="19" t="s">
        <v>77</v>
      </c>
      <c r="B14" s="19" t="s">
        <v>99</v>
      </c>
      <c r="C14" s="19" t="s">
        <v>84</v>
      </c>
      <c r="D14" s="4" t="s">
        <v>64</v>
      </c>
      <c r="E14" s="20">
        <v>2100</v>
      </c>
      <c r="F14" s="22" t="s">
        <v>17</v>
      </c>
      <c r="G14" s="20">
        <f>E14*0.95</f>
        <v>1995</v>
      </c>
    </row>
    <row r="15" spans="1:8" ht="58" x14ac:dyDescent="0.35">
      <c r="A15" s="19" t="s">
        <v>85</v>
      </c>
      <c r="B15" s="19" t="s">
        <v>100</v>
      </c>
      <c r="C15" s="19" t="s">
        <v>87</v>
      </c>
      <c r="D15" s="4" t="s">
        <v>64</v>
      </c>
      <c r="E15" s="20" t="s">
        <v>70</v>
      </c>
      <c r="F15" s="22" t="s">
        <v>17</v>
      </c>
      <c r="G15" s="19" t="s">
        <v>70</v>
      </c>
    </row>
    <row r="16" spans="1:8" ht="58" x14ac:dyDescent="0.35">
      <c r="A16" s="19" t="s">
        <v>86</v>
      </c>
      <c r="B16" s="19" t="s">
        <v>100</v>
      </c>
      <c r="C16" s="19" t="s">
        <v>88</v>
      </c>
      <c r="D16" s="4" t="s">
        <v>64</v>
      </c>
      <c r="E16" s="20">
        <v>2100</v>
      </c>
      <c r="F16" s="22" t="s">
        <v>17</v>
      </c>
      <c r="G16" s="20">
        <f>E16*0.95</f>
        <v>1995</v>
      </c>
    </row>
    <row r="17" spans="1:7" ht="72.5" x14ac:dyDescent="0.35">
      <c r="A17" s="19" t="s">
        <v>142</v>
      </c>
      <c r="B17" s="23" t="s">
        <v>144</v>
      </c>
      <c r="C17" s="19" t="s">
        <v>146</v>
      </c>
      <c r="D17" s="23" t="s">
        <v>64</v>
      </c>
      <c r="E17" s="20" t="s">
        <v>70</v>
      </c>
      <c r="F17" s="22" t="s">
        <v>17</v>
      </c>
      <c r="G17" s="20" t="s">
        <v>70</v>
      </c>
    </row>
    <row r="18" spans="1:7" ht="72.5" x14ac:dyDescent="0.35">
      <c r="A18" s="19" t="s">
        <v>143</v>
      </c>
      <c r="B18" s="23" t="s">
        <v>145</v>
      </c>
      <c r="C18" s="19" t="s">
        <v>147</v>
      </c>
      <c r="D18" s="23" t="s">
        <v>64</v>
      </c>
      <c r="E18" s="20">
        <v>2100</v>
      </c>
      <c r="F18" s="22" t="s">
        <v>17</v>
      </c>
      <c r="G18" s="20">
        <f>E18*0.95</f>
        <v>1995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SaaS</vt:lpstr>
      <vt:lpstr>Implementation</vt:lpstr>
      <vt:lpstr>Training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vmware</dc:creator>
  <cp:lastModifiedBy>Michael Ruelas</cp:lastModifiedBy>
  <dcterms:created xsi:type="dcterms:W3CDTF">2016-09-01T18:51:30Z</dcterms:created>
  <dcterms:modified xsi:type="dcterms:W3CDTF">2025-03-14T08:30:20Z</dcterms:modified>
</cp:coreProperties>
</file>